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1 生产运营\7 物资采购\20251014 污染因子年度监测询价公告\"/>
    </mc:Choice>
  </mc:AlternateContent>
  <xr:revisionPtr revIDLastSave="0" documentId="13_ncr:1_{C0AF2757-787B-40CE-BFEF-76FBD80566D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3" i="1"/>
  <c r="I14" i="1"/>
  <c r="I28" i="1"/>
  <c r="I10" i="1"/>
  <c r="I11" i="1"/>
  <c r="I12" i="1"/>
  <c r="I4" i="1"/>
  <c r="I5" i="1"/>
  <c r="I6" i="1"/>
  <c r="I7" i="1"/>
  <c r="I8" i="1"/>
  <c r="I9" i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3" i="1"/>
</calcChain>
</file>

<file path=xl/sharedStrings.xml><?xml version="1.0" encoding="utf-8"?>
<sst xmlns="http://schemas.openxmlformats.org/spreadsheetml/2006/main" count="148" uniqueCount="80">
  <si>
    <t>序号</t>
    <phoneticPr fontId="1" type="noConversion"/>
  </si>
  <si>
    <t>次/年</t>
    <phoneticPr fontId="1" type="noConversion"/>
  </si>
  <si>
    <t>监测项目</t>
    <phoneticPr fontId="1" type="noConversion"/>
  </si>
  <si>
    <t>监测方法</t>
    <phoneticPr fontId="1" type="noConversion"/>
  </si>
  <si>
    <t>臭气浓度</t>
    <phoneticPr fontId="1" type="noConversion"/>
  </si>
  <si>
    <t>氨气</t>
    <phoneticPr fontId="1" type="noConversion"/>
  </si>
  <si>
    <t>硫化氢</t>
    <phoneticPr fontId="1" type="noConversion"/>
  </si>
  <si>
    <t>样品数量（个）</t>
    <phoneticPr fontId="1" type="noConversion"/>
  </si>
  <si>
    <t>空气质量 恶臭的测定 三点比较式臭袋法 GB T 14675-1993</t>
    <phoneticPr fontId="1" type="noConversion"/>
  </si>
  <si>
    <t>环境空气 氨的测定 次氯酸钠-水杨酸分光光度法 HJ 534-2009；空气和废气 氨的测定 纳氏试剂分光光度法 HJ 533-2009</t>
    <phoneticPr fontId="1" type="noConversion"/>
  </si>
  <si>
    <t>总价（元）</t>
    <phoneticPr fontId="1" type="noConversion"/>
  </si>
  <si>
    <t>空气质量 硫化氢 甲硫醇 甲硫醚 二甲二硫的测定气相色谱法 GB/T14678-1993</t>
    <phoneticPr fontId="1" type="noConversion"/>
  </si>
  <si>
    <t>甲烷</t>
    <phoneticPr fontId="1" type="noConversion"/>
  </si>
  <si>
    <t>环境空气 总烃、甲烷和非甲烷总烃的测定 直接进样-气相色谱法（HJ 604-2017）</t>
    <phoneticPr fontId="1" type="noConversion"/>
  </si>
  <si>
    <t>取样/监测位置</t>
    <phoneticPr fontId="1" type="noConversion"/>
  </si>
  <si>
    <t>点位</t>
    <phoneticPr fontId="1" type="noConversion"/>
  </si>
  <si>
    <t>有组织废气</t>
    <phoneticPr fontId="1" type="noConversion"/>
  </si>
  <si>
    <t>无组织废气</t>
    <phoneticPr fontId="1" type="noConversion"/>
  </si>
  <si>
    <t>DA001
（1#排气筒）、DA002
（2#排气筒）</t>
    <phoneticPr fontId="1" type="noConversion"/>
  </si>
  <si>
    <t>厂界上风向一个点，下风向三个点</t>
    <phoneticPr fontId="1" type="noConversion"/>
  </si>
  <si>
    <t>厂区体积浓度最高处</t>
    <phoneticPr fontId="1" type="noConversion"/>
  </si>
  <si>
    <t>废水</t>
    <phoneticPr fontId="1" type="noConversion"/>
  </si>
  <si>
    <t>DW001工业废水排放口</t>
    <phoneticPr fontId="1" type="noConversion"/>
  </si>
  <si>
    <t>硫化物</t>
    <phoneticPr fontId="1" type="noConversion"/>
  </si>
  <si>
    <t>氟化物</t>
    <phoneticPr fontId="1" type="noConversion"/>
  </si>
  <si>
    <t>苯胺类</t>
    <phoneticPr fontId="1" type="noConversion"/>
  </si>
  <si>
    <t>总汞</t>
    <phoneticPr fontId="1" type="noConversion"/>
  </si>
  <si>
    <t>烷基汞</t>
    <phoneticPr fontId="1" type="noConversion"/>
  </si>
  <si>
    <t>总镉</t>
    <phoneticPr fontId="1" type="noConversion"/>
  </si>
  <si>
    <t>总铬</t>
    <phoneticPr fontId="1" type="noConversion"/>
  </si>
  <si>
    <t>六价铬</t>
    <phoneticPr fontId="1" type="noConversion"/>
  </si>
  <si>
    <t>总砷</t>
    <phoneticPr fontId="1" type="noConversion"/>
  </si>
  <si>
    <t>总铅</t>
    <phoneticPr fontId="1" type="noConversion"/>
  </si>
  <si>
    <t>总铜</t>
    <phoneticPr fontId="1" type="noConversion"/>
  </si>
  <si>
    <t>总锌</t>
    <phoneticPr fontId="1" type="noConversion"/>
  </si>
  <si>
    <t>总锰</t>
    <phoneticPr fontId="1" type="noConversion"/>
  </si>
  <si>
    <t>总镍</t>
    <phoneticPr fontId="1" type="noConversion"/>
  </si>
  <si>
    <t>挥发酚</t>
    <phoneticPr fontId="1" type="noConversion"/>
  </si>
  <si>
    <t>蒸馏后 4-氨基安替比林分光光度法GB7490-87</t>
    <phoneticPr fontId="1" type="noConversion"/>
  </si>
  <si>
    <t>火焰原子吸收分光光度法GB11912-89</t>
    <phoneticPr fontId="1" type="noConversion"/>
  </si>
  <si>
    <t>火焰原子吸收分光光度法GB11911-89</t>
    <phoneticPr fontId="1" type="noConversion"/>
  </si>
  <si>
    <t>水质 铜、锌、铅、镉的测定 原子吸收分光光度法GB 7475-87</t>
    <phoneticPr fontId="1" type="noConversion"/>
  </si>
  <si>
    <t>水质 总砷的测定 二乙基二硫代氨基甲酸银分光光度法GB 7485-87</t>
    <phoneticPr fontId="1" type="noConversion"/>
  </si>
  <si>
    <t>水质 六价铬的测定 二苯碳酰二肼分光光度法GB 7467-87</t>
    <phoneticPr fontId="1" type="noConversion"/>
  </si>
  <si>
    <t>水质 总铬的测定 高锰酸钾氧化-二苯碳酰二肼分光光度法 GB/T 7466-1987</t>
    <phoneticPr fontId="1" type="noConversion"/>
  </si>
  <si>
    <t>水质 铜、锌、铅、镉的测定 原子吸收分光光度法GB 7475-87；水质 镉的测定 双硫腙分光光度法GB 7471-87</t>
    <phoneticPr fontId="1" type="noConversion"/>
  </si>
  <si>
    <t>水质 烷基汞的测定 气相色谱法 GB/T 11204</t>
    <phoneticPr fontId="1" type="noConversion"/>
  </si>
  <si>
    <t>水质 汞的测定 冷原子荧光法（试行）HJ/T 341-2007；水质 总汞的测定 冷原子吸收分光光度法HJ 597-2011 代替GB 7468-87</t>
    <phoneticPr fontId="1" type="noConversion"/>
  </si>
  <si>
    <t>水质 苯胺类化合物的测定 N-（1-萘基）乙二胺偶氮分光光度法 GB/T 11889</t>
    <phoneticPr fontId="1" type="noConversion"/>
  </si>
  <si>
    <t>水质 氟化物的测定 氟试剂分光光度法HJ 488—2009 代替GB 7483—87；水质 氟化物的测定 离子选择电极法GB 7484-87；水质 氟化物的测定 茜素磺酸锆目视比色法HJ 487—2009 代替GB 7482-87</t>
    <phoneticPr fontId="1" type="noConversion"/>
  </si>
  <si>
    <t>水质 硫化物的测定 气相分子吸收光谱法 HJ/T 200-2005；水质 硫化物的测定 亚甲基蓝分光光度法 HJ 1226—2021</t>
    <phoneticPr fontId="1" type="noConversion"/>
  </si>
  <si>
    <t>噪声</t>
    <phoneticPr fontId="1" type="noConversion"/>
  </si>
  <si>
    <t>污泥</t>
    <phoneticPr fontId="1" type="noConversion"/>
  </si>
  <si>
    <t>污泥料仓</t>
    <phoneticPr fontId="1" type="noConversion"/>
  </si>
  <si>
    <t>粪大肠菌群数</t>
    <phoneticPr fontId="1" type="noConversion"/>
  </si>
  <si>
    <t>蠕虫卵死亡率</t>
    <phoneticPr fontId="1" type="noConversion"/>
  </si>
  <si>
    <t>CJ/T221－2005</t>
    <phoneticPr fontId="1" type="noConversion"/>
  </si>
  <si>
    <t>矿物油</t>
    <phoneticPr fontId="1" type="noConversion"/>
  </si>
  <si>
    <t>厂界四周1米</t>
    <phoneticPr fontId="1" type="noConversion"/>
  </si>
  <si>
    <t>昼间</t>
    <phoneticPr fontId="1" type="noConversion"/>
  </si>
  <si>
    <t>夜间</t>
    <phoneticPr fontId="1" type="noConversion"/>
  </si>
  <si>
    <t>阴离子表面活性剂</t>
    <phoneticPr fontId="1" type="noConversion"/>
  </si>
  <si>
    <t>动植物油类</t>
    <phoneticPr fontId="1" type="noConversion"/>
  </si>
  <si>
    <t>石油类</t>
    <phoneticPr fontId="1" type="noConversion"/>
  </si>
  <si>
    <t>水质 石油类和动植物油类的测定 红外分光光度法（HJ637-2018）</t>
    <phoneticPr fontId="1" type="noConversion"/>
  </si>
  <si>
    <t>水质 阴离子表面活性剂的测定 流动注射-亚甲基蓝分光光度法(HJ 826-2017)</t>
    <phoneticPr fontId="1" type="noConversion"/>
  </si>
  <si>
    <t>水质 总大肠菌群、粪大肠菌群和大肠埃希氏菌的测定 酶底物法（HJ 1001-2018）；水质 粪大肠菌群的测定 滤膜法（HJ/T347.1-2018）；水质 粪大肠菌群的测定 多管发酵法</t>
    <phoneticPr fontId="1" type="noConversion"/>
  </si>
  <si>
    <t>采样频次（次/天）</t>
    <phoneticPr fontId="1" type="noConversion"/>
  </si>
  <si>
    <t>GB 12348-2008</t>
    <phoneticPr fontId="1" type="noConversion"/>
  </si>
  <si>
    <t>合计（元）</t>
    <phoneticPr fontId="1" type="noConversion"/>
  </si>
  <si>
    <t>江苏东欣水务有限公司污染因子年度监测项目报价清单</t>
    <phoneticPr fontId="1" type="noConversion"/>
  </si>
  <si>
    <t>每半年1次</t>
    <phoneticPr fontId="1" type="noConversion"/>
  </si>
  <si>
    <t>监测周期</t>
    <phoneticPr fontId="1" type="noConversion"/>
  </si>
  <si>
    <t>1年1次</t>
    <phoneticPr fontId="1" type="noConversion"/>
  </si>
  <si>
    <t>每月1次</t>
    <phoneticPr fontId="1" type="noConversion"/>
  </si>
  <si>
    <t>每季度1次</t>
    <phoneticPr fontId="1" type="noConversion"/>
  </si>
  <si>
    <t>五日生化需氧量</t>
    <phoneticPr fontId="1" type="noConversion"/>
  </si>
  <si>
    <t>水质 五日生化需氧量（BOD5）的测定稀释与接种法 HJ 505-2009</t>
    <phoneticPr fontId="1" type="noConversion"/>
  </si>
  <si>
    <t>说明：以上费用单价包括但不限于人工、检测、材料、工本费、税费等各项费用，最终以实际发生的监测项目和频次乘以单价结算为准。</t>
    <phoneticPr fontId="1" type="noConversion"/>
  </si>
  <si>
    <t>单价
（元/个）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</si>
</sst>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方正黑体_GBK"/>
      <family val="4"/>
      <charset val="134"/>
    </font>
    <font>
      <sz val="18"/>
      <color theme="1"/>
      <name val="方正小标宋_GBK"/>
      <family val="4"/>
      <charset val="134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Normal="100" zoomScalePageLayoutView="55" workbookViewId="0">
      <selection activeCell="J32" sqref="J32"/>
    </sheetView>
  </sheetViews>
  <sheetFormatPr defaultRowHeight="17.399999999999999" x14ac:dyDescent="0.25"/>
  <cols>
    <col min="1" max="1" width="5.21875" style="1" customWidth="1"/>
    <col min="2" max="2" width="8.109375" style="1" customWidth="1"/>
    <col min="3" max="3" width="8.44140625" style="1" customWidth="1"/>
    <col min="4" max="4" width="11.21875" style="1" customWidth="1"/>
    <col min="5" max="5" width="6.44140625" style="1" customWidth="1"/>
    <col min="6" max="6" width="7.77734375" style="1" customWidth="1"/>
    <col min="7" max="7" width="9.44140625" style="8" customWidth="1"/>
    <col min="8" max="8" width="6.6640625" style="1" customWidth="1"/>
    <col min="9" max="9" width="8.44140625" style="1" customWidth="1"/>
    <col min="10" max="10" width="40.88671875" style="1" customWidth="1"/>
    <col min="11" max="11" width="11.33203125" style="1" customWidth="1"/>
    <col min="12" max="12" width="11.44140625" style="1" customWidth="1"/>
    <col min="13" max="15" width="13.33203125" style="1" customWidth="1"/>
    <col min="16" max="16384" width="8.88671875" style="1"/>
  </cols>
  <sheetData>
    <row r="1" spans="1:12" ht="37.799999999999997" customHeight="1" x14ac:dyDescent="0.25">
      <c r="A1" s="16" t="s">
        <v>70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5" customFormat="1" ht="66" customHeight="1" x14ac:dyDescent="0.25">
      <c r="A2" s="6" t="s">
        <v>0</v>
      </c>
      <c r="B2" s="18" t="s">
        <v>2</v>
      </c>
      <c r="C2" s="18"/>
      <c r="D2" s="6" t="s">
        <v>14</v>
      </c>
      <c r="E2" s="6" t="s">
        <v>15</v>
      </c>
      <c r="F2" s="6" t="s">
        <v>67</v>
      </c>
      <c r="G2" s="6" t="s">
        <v>72</v>
      </c>
      <c r="H2" s="6" t="s">
        <v>1</v>
      </c>
      <c r="I2" s="6" t="s">
        <v>7</v>
      </c>
      <c r="J2" s="6" t="s">
        <v>3</v>
      </c>
      <c r="K2" s="6" t="s">
        <v>79</v>
      </c>
      <c r="L2" s="6" t="s">
        <v>10</v>
      </c>
    </row>
    <row r="3" spans="1:12" ht="34.799999999999997" x14ac:dyDescent="0.25">
      <c r="A3" s="2">
        <v>1</v>
      </c>
      <c r="B3" s="17" t="s">
        <v>16</v>
      </c>
      <c r="C3" s="2" t="s">
        <v>4</v>
      </c>
      <c r="D3" s="17" t="s">
        <v>18</v>
      </c>
      <c r="E3" s="2">
        <v>2</v>
      </c>
      <c r="F3" s="2">
        <v>4</v>
      </c>
      <c r="G3" s="7" t="s">
        <v>71</v>
      </c>
      <c r="H3" s="2">
        <v>2</v>
      </c>
      <c r="I3" s="2">
        <f t="shared" ref="I3:I43" si="0">E3*F3*H3</f>
        <v>16</v>
      </c>
      <c r="J3" s="2" t="s">
        <v>8</v>
      </c>
      <c r="K3" s="2"/>
      <c r="L3" s="2">
        <f>I3*K3</f>
        <v>0</v>
      </c>
    </row>
    <row r="4" spans="1:12" ht="69.599999999999994" x14ac:dyDescent="0.25">
      <c r="A4" s="2">
        <v>2</v>
      </c>
      <c r="B4" s="17"/>
      <c r="C4" s="2" t="s">
        <v>5</v>
      </c>
      <c r="D4" s="17"/>
      <c r="E4" s="2">
        <v>2</v>
      </c>
      <c r="F4" s="2">
        <v>4</v>
      </c>
      <c r="G4" s="7" t="s">
        <v>71</v>
      </c>
      <c r="H4" s="2">
        <v>2</v>
      </c>
      <c r="I4" s="2">
        <f t="shared" si="0"/>
        <v>16</v>
      </c>
      <c r="J4" s="2" t="s">
        <v>9</v>
      </c>
      <c r="K4" s="2"/>
      <c r="L4" s="2">
        <f t="shared" ref="L4:L43" si="1">I4*K4</f>
        <v>0</v>
      </c>
    </row>
    <row r="5" spans="1:12" ht="52.2" x14ac:dyDescent="0.25">
      <c r="A5" s="2">
        <v>3</v>
      </c>
      <c r="B5" s="17"/>
      <c r="C5" s="2" t="s">
        <v>6</v>
      </c>
      <c r="D5" s="17"/>
      <c r="E5" s="2">
        <v>2</v>
      </c>
      <c r="F5" s="2">
        <v>4</v>
      </c>
      <c r="G5" s="7" t="s">
        <v>71</v>
      </c>
      <c r="H5" s="2">
        <v>2</v>
      </c>
      <c r="I5" s="2">
        <f t="shared" si="0"/>
        <v>16</v>
      </c>
      <c r="J5" s="2" t="s">
        <v>11</v>
      </c>
      <c r="K5" s="2"/>
      <c r="L5" s="2">
        <f t="shared" si="1"/>
        <v>0</v>
      </c>
    </row>
    <row r="6" spans="1:12" ht="34.799999999999997" x14ac:dyDescent="0.25">
      <c r="A6" s="2">
        <v>4</v>
      </c>
      <c r="B6" s="17" t="s">
        <v>17</v>
      </c>
      <c r="C6" s="2" t="s">
        <v>4</v>
      </c>
      <c r="D6" s="17" t="s">
        <v>19</v>
      </c>
      <c r="E6" s="2">
        <v>4</v>
      </c>
      <c r="F6" s="2">
        <v>4</v>
      </c>
      <c r="G6" s="7" t="s">
        <v>71</v>
      </c>
      <c r="H6" s="2">
        <v>2</v>
      </c>
      <c r="I6" s="2">
        <f t="shared" si="0"/>
        <v>32</v>
      </c>
      <c r="J6" s="2" t="s">
        <v>8</v>
      </c>
      <c r="K6" s="2"/>
      <c r="L6" s="2">
        <f t="shared" si="1"/>
        <v>0</v>
      </c>
    </row>
    <row r="7" spans="1:12" ht="69.599999999999994" x14ac:dyDescent="0.25">
      <c r="A7" s="2">
        <v>5</v>
      </c>
      <c r="B7" s="17"/>
      <c r="C7" s="2" t="s">
        <v>5</v>
      </c>
      <c r="D7" s="17"/>
      <c r="E7" s="2">
        <v>4</v>
      </c>
      <c r="F7" s="2">
        <v>4</v>
      </c>
      <c r="G7" s="7" t="s">
        <v>71</v>
      </c>
      <c r="H7" s="2">
        <v>2</v>
      </c>
      <c r="I7" s="2">
        <f t="shared" si="0"/>
        <v>32</v>
      </c>
      <c r="J7" s="2" t="s">
        <v>9</v>
      </c>
      <c r="K7" s="2"/>
      <c r="L7" s="2">
        <f t="shared" si="1"/>
        <v>0</v>
      </c>
    </row>
    <row r="8" spans="1:12" ht="52.2" x14ac:dyDescent="0.25">
      <c r="A8" s="2">
        <v>6</v>
      </c>
      <c r="B8" s="17"/>
      <c r="C8" s="2" t="s">
        <v>6</v>
      </c>
      <c r="D8" s="17"/>
      <c r="E8" s="2">
        <v>4</v>
      </c>
      <c r="F8" s="2">
        <v>4</v>
      </c>
      <c r="G8" s="7" t="s">
        <v>71</v>
      </c>
      <c r="H8" s="2">
        <v>2</v>
      </c>
      <c r="I8" s="2">
        <f t="shared" si="0"/>
        <v>32</v>
      </c>
      <c r="J8" s="2" t="s">
        <v>11</v>
      </c>
      <c r="K8" s="2"/>
      <c r="L8" s="2">
        <f t="shared" si="1"/>
        <v>0</v>
      </c>
    </row>
    <row r="9" spans="1:12" ht="52.2" x14ac:dyDescent="0.25">
      <c r="A9" s="2">
        <v>7</v>
      </c>
      <c r="B9" s="17"/>
      <c r="C9" s="2" t="s">
        <v>12</v>
      </c>
      <c r="D9" s="3" t="s">
        <v>20</v>
      </c>
      <c r="E9" s="2">
        <v>1</v>
      </c>
      <c r="F9" s="2">
        <v>4</v>
      </c>
      <c r="G9" s="7" t="s">
        <v>73</v>
      </c>
      <c r="H9" s="2">
        <v>1</v>
      </c>
      <c r="I9" s="2">
        <f t="shared" si="0"/>
        <v>4</v>
      </c>
      <c r="J9" s="2" t="s">
        <v>13</v>
      </c>
      <c r="K9" s="2"/>
      <c r="L9" s="2">
        <f t="shared" si="1"/>
        <v>0</v>
      </c>
    </row>
    <row r="10" spans="1:12" ht="52.2" x14ac:dyDescent="0.25">
      <c r="A10" s="2">
        <v>8</v>
      </c>
      <c r="B10" s="9" t="s">
        <v>21</v>
      </c>
      <c r="C10" s="4" t="s">
        <v>62</v>
      </c>
      <c r="D10" s="9" t="s">
        <v>22</v>
      </c>
      <c r="E10" s="2">
        <v>1</v>
      </c>
      <c r="F10" s="2">
        <v>4</v>
      </c>
      <c r="G10" s="7" t="s">
        <v>74</v>
      </c>
      <c r="H10" s="2">
        <v>12</v>
      </c>
      <c r="I10" s="2">
        <f t="shared" si="0"/>
        <v>48</v>
      </c>
      <c r="J10" s="2" t="s">
        <v>64</v>
      </c>
      <c r="K10" s="2"/>
      <c r="L10" s="2">
        <f t="shared" si="1"/>
        <v>0</v>
      </c>
    </row>
    <row r="11" spans="1:12" ht="34.799999999999997" x14ac:dyDescent="0.25">
      <c r="A11" s="2">
        <v>9</v>
      </c>
      <c r="B11" s="10"/>
      <c r="C11" s="2" t="s">
        <v>63</v>
      </c>
      <c r="D11" s="10"/>
      <c r="E11" s="2">
        <v>1</v>
      </c>
      <c r="F11" s="2">
        <v>4</v>
      </c>
      <c r="G11" s="7" t="s">
        <v>74</v>
      </c>
      <c r="H11" s="2">
        <v>12</v>
      </c>
      <c r="I11" s="2">
        <f t="shared" si="0"/>
        <v>48</v>
      </c>
      <c r="J11" s="2" t="s">
        <v>64</v>
      </c>
      <c r="K11" s="2"/>
      <c r="L11" s="2">
        <f t="shared" si="1"/>
        <v>0</v>
      </c>
    </row>
    <row r="12" spans="1:12" ht="69.599999999999994" x14ac:dyDescent="0.25">
      <c r="A12" s="2">
        <v>10</v>
      </c>
      <c r="B12" s="10"/>
      <c r="C12" s="2" t="s">
        <v>61</v>
      </c>
      <c r="D12" s="10"/>
      <c r="E12" s="2">
        <v>1</v>
      </c>
      <c r="F12" s="2">
        <v>4</v>
      </c>
      <c r="G12" s="7" t="s">
        <v>74</v>
      </c>
      <c r="H12" s="2">
        <v>12</v>
      </c>
      <c r="I12" s="2">
        <f t="shared" si="0"/>
        <v>48</v>
      </c>
      <c r="J12" s="2" t="s">
        <v>65</v>
      </c>
      <c r="K12" s="2"/>
      <c r="L12" s="2">
        <f t="shared" si="1"/>
        <v>0</v>
      </c>
    </row>
    <row r="13" spans="1:12" ht="69.599999999999994" x14ac:dyDescent="0.25">
      <c r="A13" s="2">
        <v>11</v>
      </c>
      <c r="B13" s="10"/>
      <c r="C13" s="2" t="s">
        <v>23</v>
      </c>
      <c r="D13" s="10"/>
      <c r="E13" s="2">
        <v>1</v>
      </c>
      <c r="F13" s="2">
        <v>4</v>
      </c>
      <c r="G13" s="7" t="s">
        <v>74</v>
      </c>
      <c r="H13" s="2">
        <v>12</v>
      </c>
      <c r="I13" s="2">
        <f t="shared" si="0"/>
        <v>48</v>
      </c>
      <c r="J13" s="2" t="s">
        <v>50</v>
      </c>
      <c r="K13" s="2"/>
      <c r="L13" s="2">
        <f t="shared" si="1"/>
        <v>0</v>
      </c>
    </row>
    <row r="14" spans="1:12" ht="69.599999999999994" x14ac:dyDescent="0.25">
      <c r="A14" s="2">
        <v>12</v>
      </c>
      <c r="B14" s="10"/>
      <c r="C14" s="2" t="s">
        <v>76</v>
      </c>
      <c r="D14" s="10"/>
      <c r="E14" s="2">
        <v>1</v>
      </c>
      <c r="F14" s="2">
        <v>4</v>
      </c>
      <c r="G14" s="7" t="s">
        <v>74</v>
      </c>
      <c r="H14" s="2">
        <v>12</v>
      </c>
      <c r="I14" s="2">
        <f t="shared" si="0"/>
        <v>48</v>
      </c>
      <c r="J14" s="2" t="s">
        <v>77</v>
      </c>
      <c r="K14" s="2"/>
      <c r="L14" s="2">
        <f t="shared" si="1"/>
        <v>0</v>
      </c>
    </row>
    <row r="15" spans="1:12" ht="123" customHeight="1" x14ac:dyDescent="0.25">
      <c r="A15" s="2">
        <v>13</v>
      </c>
      <c r="B15" s="10"/>
      <c r="C15" s="2" t="s">
        <v>24</v>
      </c>
      <c r="D15" s="10"/>
      <c r="E15" s="2">
        <v>1</v>
      </c>
      <c r="F15" s="2">
        <v>4</v>
      </c>
      <c r="G15" s="7" t="s">
        <v>74</v>
      </c>
      <c r="H15" s="4">
        <v>12</v>
      </c>
      <c r="I15" s="2">
        <f t="shared" si="0"/>
        <v>48</v>
      </c>
      <c r="J15" s="2" t="s">
        <v>49</v>
      </c>
      <c r="K15" s="2"/>
      <c r="L15" s="2">
        <f t="shared" si="1"/>
        <v>0</v>
      </c>
    </row>
    <row r="16" spans="1:12" ht="52.2" customHeight="1" x14ac:dyDescent="0.25">
      <c r="A16" s="2">
        <v>14</v>
      </c>
      <c r="B16" s="10"/>
      <c r="C16" s="2" t="s">
        <v>25</v>
      </c>
      <c r="D16" s="10"/>
      <c r="E16" s="2">
        <v>1</v>
      </c>
      <c r="F16" s="2">
        <v>4</v>
      </c>
      <c r="G16" s="7" t="s">
        <v>75</v>
      </c>
      <c r="H16" s="2">
        <v>4</v>
      </c>
      <c r="I16" s="2">
        <f t="shared" si="0"/>
        <v>16</v>
      </c>
      <c r="J16" s="2" t="s">
        <v>48</v>
      </c>
      <c r="K16" s="2"/>
      <c r="L16" s="2">
        <f t="shared" si="1"/>
        <v>0</v>
      </c>
    </row>
    <row r="17" spans="1:12" ht="69.599999999999994" x14ac:dyDescent="0.25">
      <c r="A17" s="2">
        <v>15</v>
      </c>
      <c r="B17" s="10"/>
      <c r="C17" s="2" t="s">
        <v>26</v>
      </c>
      <c r="D17" s="10"/>
      <c r="E17" s="2">
        <v>1</v>
      </c>
      <c r="F17" s="2">
        <v>4</v>
      </c>
      <c r="G17" s="7" t="s">
        <v>74</v>
      </c>
      <c r="H17" s="2">
        <v>12</v>
      </c>
      <c r="I17" s="2">
        <f t="shared" si="0"/>
        <v>48</v>
      </c>
      <c r="J17" s="2" t="s">
        <v>47</v>
      </c>
      <c r="K17" s="2"/>
      <c r="L17" s="2">
        <f t="shared" si="1"/>
        <v>0</v>
      </c>
    </row>
    <row r="18" spans="1:12" ht="52.2" customHeight="1" x14ac:dyDescent="0.25">
      <c r="A18" s="2">
        <v>16</v>
      </c>
      <c r="B18" s="10"/>
      <c r="C18" s="2" t="s">
        <v>27</v>
      </c>
      <c r="D18" s="10"/>
      <c r="E18" s="2">
        <v>1</v>
      </c>
      <c r="F18" s="2">
        <v>4</v>
      </c>
      <c r="G18" s="7" t="s">
        <v>75</v>
      </c>
      <c r="H18" s="2">
        <v>4</v>
      </c>
      <c r="I18" s="2">
        <f t="shared" si="0"/>
        <v>16</v>
      </c>
      <c r="J18" s="2" t="s">
        <v>46</v>
      </c>
      <c r="K18" s="2"/>
      <c r="L18" s="2">
        <f t="shared" si="1"/>
        <v>0</v>
      </c>
    </row>
    <row r="19" spans="1:12" ht="69.599999999999994" x14ac:dyDescent="0.25">
      <c r="A19" s="2">
        <v>17</v>
      </c>
      <c r="B19" s="10"/>
      <c r="C19" s="2" t="s">
        <v>28</v>
      </c>
      <c r="D19" s="10"/>
      <c r="E19" s="2">
        <v>1</v>
      </c>
      <c r="F19" s="2">
        <v>4</v>
      </c>
      <c r="G19" s="7" t="s">
        <v>74</v>
      </c>
      <c r="H19" s="2">
        <v>12</v>
      </c>
      <c r="I19" s="2">
        <f t="shared" si="0"/>
        <v>48</v>
      </c>
      <c r="J19" s="2" t="s">
        <v>45</v>
      </c>
      <c r="K19" s="2"/>
      <c r="L19" s="2">
        <f t="shared" si="1"/>
        <v>0</v>
      </c>
    </row>
    <row r="20" spans="1:12" ht="52.2" customHeight="1" x14ac:dyDescent="0.25">
      <c r="A20" s="2">
        <v>18</v>
      </c>
      <c r="B20" s="10"/>
      <c r="C20" s="2" t="s">
        <v>29</v>
      </c>
      <c r="D20" s="10"/>
      <c r="E20" s="2">
        <v>1</v>
      </c>
      <c r="F20" s="2">
        <v>4</v>
      </c>
      <c r="G20" s="7" t="s">
        <v>74</v>
      </c>
      <c r="H20" s="2">
        <v>12</v>
      </c>
      <c r="I20" s="2">
        <f t="shared" si="0"/>
        <v>48</v>
      </c>
      <c r="J20" s="2" t="s">
        <v>44</v>
      </c>
      <c r="K20" s="2"/>
      <c r="L20" s="2">
        <f t="shared" si="1"/>
        <v>0</v>
      </c>
    </row>
    <row r="21" spans="1:12" ht="52.2" customHeight="1" x14ac:dyDescent="0.25">
      <c r="A21" s="2">
        <v>19</v>
      </c>
      <c r="B21" s="10"/>
      <c r="C21" s="2" t="s">
        <v>30</v>
      </c>
      <c r="D21" s="10"/>
      <c r="E21" s="2">
        <v>1</v>
      </c>
      <c r="F21" s="2">
        <v>4</v>
      </c>
      <c r="G21" s="7" t="s">
        <v>74</v>
      </c>
      <c r="H21" s="2">
        <v>12</v>
      </c>
      <c r="I21" s="2">
        <f t="shared" si="0"/>
        <v>48</v>
      </c>
      <c r="J21" s="2" t="s">
        <v>43</v>
      </c>
      <c r="K21" s="2"/>
      <c r="L21" s="2">
        <f t="shared" si="1"/>
        <v>0</v>
      </c>
    </row>
    <row r="22" spans="1:12" ht="52.2" customHeight="1" x14ac:dyDescent="0.25">
      <c r="A22" s="2">
        <v>20</v>
      </c>
      <c r="B22" s="10"/>
      <c r="C22" s="2" t="s">
        <v>31</v>
      </c>
      <c r="D22" s="10"/>
      <c r="E22" s="2">
        <v>1</v>
      </c>
      <c r="F22" s="2">
        <v>4</v>
      </c>
      <c r="G22" s="7" t="s">
        <v>74</v>
      </c>
      <c r="H22" s="2">
        <v>12</v>
      </c>
      <c r="I22" s="2">
        <f t="shared" si="0"/>
        <v>48</v>
      </c>
      <c r="J22" s="2" t="s">
        <v>42</v>
      </c>
      <c r="K22" s="2"/>
      <c r="L22" s="2">
        <f t="shared" si="1"/>
        <v>0</v>
      </c>
    </row>
    <row r="23" spans="1:12" ht="52.2" customHeight="1" x14ac:dyDescent="0.25">
      <c r="A23" s="2">
        <v>21</v>
      </c>
      <c r="B23" s="10"/>
      <c r="C23" s="2" t="s">
        <v>32</v>
      </c>
      <c r="D23" s="10"/>
      <c r="E23" s="2">
        <v>1</v>
      </c>
      <c r="F23" s="2">
        <v>4</v>
      </c>
      <c r="G23" s="7" t="s">
        <v>74</v>
      </c>
      <c r="H23" s="2">
        <v>12</v>
      </c>
      <c r="I23" s="2">
        <f t="shared" si="0"/>
        <v>48</v>
      </c>
      <c r="J23" s="2" t="s">
        <v>41</v>
      </c>
      <c r="K23" s="2"/>
      <c r="L23" s="2">
        <f t="shared" si="1"/>
        <v>0</v>
      </c>
    </row>
    <row r="24" spans="1:12" ht="52.2" customHeight="1" x14ac:dyDescent="0.25">
      <c r="A24" s="2">
        <v>22</v>
      </c>
      <c r="B24" s="10"/>
      <c r="C24" s="2" t="s">
        <v>33</v>
      </c>
      <c r="D24" s="10"/>
      <c r="E24" s="2">
        <v>1</v>
      </c>
      <c r="F24" s="2">
        <v>4</v>
      </c>
      <c r="G24" s="7" t="s">
        <v>75</v>
      </c>
      <c r="H24" s="2">
        <v>4</v>
      </c>
      <c r="I24" s="2">
        <f t="shared" si="0"/>
        <v>16</v>
      </c>
      <c r="J24" s="2" t="s">
        <v>41</v>
      </c>
      <c r="K24" s="2"/>
      <c r="L24" s="2">
        <f t="shared" si="1"/>
        <v>0</v>
      </c>
    </row>
    <row r="25" spans="1:12" ht="52.2" customHeight="1" x14ac:dyDescent="0.25">
      <c r="A25" s="2">
        <v>23</v>
      </c>
      <c r="B25" s="10"/>
      <c r="C25" s="2" t="s">
        <v>34</v>
      </c>
      <c r="D25" s="10"/>
      <c r="E25" s="2">
        <v>1</v>
      </c>
      <c r="F25" s="2">
        <v>4</v>
      </c>
      <c r="G25" s="7" t="s">
        <v>75</v>
      </c>
      <c r="H25" s="2">
        <v>4</v>
      </c>
      <c r="I25" s="2">
        <f t="shared" si="0"/>
        <v>16</v>
      </c>
      <c r="J25" s="2" t="s">
        <v>41</v>
      </c>
      <c r="K25" s="2"/>
      <c r="L25" s="2">
        <f t="shared" si="1"/>
        <v>0</v>
      </c>
    </row>
    <row r="26" spans="1:12" ht="52.2" customHeight="1" x14ac:dyDescent="0.25">
      <c r="A26" s="2">
        <v>24</v>
      </c>
      <c r="B26" s="10"/>
      <c r="C26" s="2" t="s">
        <v>35</v>
      </c>
      <c r="D26" s="10"/>
      <c r="E26" s="2">
        <v>1</v>
      </c>
      <c r="F26" s="2">
        <v>4</v>
      </c>
      <c r="G26" s="7" t="s">
        <v>71</v>
      </c>
      <c r="H26" s="2">
        <v>2</v>
      </c>
      <c r="I26" s="2">
        <f t="shared" si="0"/>
        <v>8</v>
      </c>
      <c r="J26" s="2" t="s">
        <v>40</v>
      </c>
      <c r="K26" s="2"/>
      <c r="L26" s="2">
        <f t="shared" si="1"/>
        <v>0</v>
      </c>
    </row>
    <row r="27" spans="1:12" ht="52.2" customHeight="1" x14ac:dyDescent="0.25">
      <c r="A27" s="2">
        <v>25</v>
      </c>
      <c r="B27" s="10"/>
      <c r="C27" s="2" t="s">
        <v>36</v>
      </c>
      <c r="D27" s="10"/>
      <c r="E27" s="2">
        <v>1</v>
      </c>
      <c r="F27" s="2">
        <v>4</v>
      </c>
      <c r="G27" s="7" t="s">
        <v>71</v>
      </c>
      <c r="H27" s="2">
        <v>2</v>
      </c>
      <c r="I27" s="2">
        <f t="shared" si="0"/>
        <v>8</v>
      </c>
      <c r="J27" s="2" t="s">
        <v>39</v>
      </c>
      <c r="K27" s="2"/>
      <c r="L27" s="2">
        <f t="shared" si="1"/>
        <v>0</v>
      </c>
    </row>
    <row r="28" spans="1:12" ht="113.4" customHeight="1" x14ac:dyDescent="0.25">
      <c r="A28" s="2">
        <v>26</v>
      </c>
      <c r="B28" s="10"/>
      <c r="C28" s="2" t="s">
        <v>54</v>
      </c>
      <c r="D28" s="10"/>
      <c r="E28" s="2">
        <v>1</v>
      </c>
      <c r="F28" s="2">
        <v>4</v>
      </c>
      <c r="G28" s="7" t="s">
        <v>74</v>
      </c>
      <c r="H28" s="2">
        <v>12</v>
      </c>
      <c r="I28" s="2">
        <f t="shared" si="0"/>
        <v>48</v>
      </c>
      <c r="J28" s="2" t="s">
        <v>66</v>
      </c>
      <c r="K28" s="2"/>
      <c r="L28" s="2">
        <f t="shared" si="1"/>
        <v>0</v>
      </c>
    </row>
    <row r="29" spans="1:12" ht="52.2" customHeight="1" x14ac:dyDescent="0.25">
      <c r="A29" s="2">
        <v>27</v>
      </c>
      <c r="B29" s="11"/>
      <c r="C29" s="2" t="s">
        <v>37</v>
      </c>
      <c r="D29" s="11"/>
      <c r="E29" s="2">
        <v>1</v>
      </c>
      <c r="F29" s="2">
        <v>4</v>
      </c>
      <c r="G29" s="7" t="s">
        <v>74</v>
      </c>
      <c r="H29" s="2">
        <v>12</v>
      </c>
      <c r="I29" s="2">
        <f t="shared" si="0"/>
        <v>48</v>
      </c>
      <c r="J29" s="2" t="s">
        <v>38</v>
      </c>
      <c r="K29" s="2"/>
      <c r="L29" s="2">
        <f t="shared" si="1"/>
        <v>0</v>
      </c>
    </row>
    <row r="30" spans="1:12" ht="37.799999999999997" customHeight="1" x14ac:dyDescent="0.25">
      <c r="A30" s="2">
        <v>28</v>
      </c>
      <c r="B30" s="9" t="s">
        <v>51</v>
      </c>
      <c r="C30" s="2" t="s">
        <v>59</v>
      </c>
      <c r="D30" s="9" t="s">
        <v>58</v>
      </c>
      <c r="E30" s="2">
        <v>4</v>
      </c>
      <c r="F30" s="2">
        <v>1</v>
      </c>
      <c r="G30" s="7" t="s">
        <v>75</v>
      </c>
      <c r="H30" s="2">
        <v>4</v>
      </c>
      <c r="I30" s="2">
        <f t="shared" si="0"/>
        <v>16</v>
      </c>
      <c r="J30" s="2" t="s">
        <v>68</v>
      </c>
      <c r="K30" s="2"/>
      <c r="L30" s="2">
        <f t="shared" si="1"/>
        <v>0</v>
      </c>
    </row>
    <row r="31" spans="1:12" ht="37.200000000000003" customHeight="1" x14ac:dyDescent="0.25">
      <c r="A31" s="2">
        <v>29</v>
      </c>
      <c r="B31" s="11"/>
      <c r="C31" s="2" t="s">
        <v>60</v>
      </c>
      <c r="D31" s="11"/>
      <c r="E31" s="2">
        <v>4</v>
      </c>
      <c r="F31" s="2">
        <v>1</v>
      </c>
      <c r="G31" s="7" t="s">
        <v>75</v>
      </c>
      <c r="H31" s="2">
        <v>4</v>
      </c>
      <c r="I31" s="2">
        <f t="shared" si="0"/>
        <v>16</v>
      </c>
      <c r="J31" s="2" t="s">
        <v>68</v>
      </c>
      <c r="K31" s="2"/>
      <c r="L31" s="2">
        <f t="shared" si="1"/>
        <v>0</v>
      </c>
    </row>
    <row r="32" spans="1:12" ht="52.2" x14ac:dyDescent="0.25">
      <c r="A32" s="2">
        <v>30</v>
      </c>
      <c r="B32" s="9" t="s">
        <v>52</v>
      </c>
      <c r="C32" s="2" t="s">
        <v>54</v>
      </c>
      <c r="D32" s="9" t="s">
        <v>53</v>
      </c>
      <c r="E32" s="2">
        <v>1</v>
      </c>
      <c r="F32" s="2">
        <v>1</v>
      </c>
      <c r="G32" s="7" t="s">
        <v>74</v>
      </c>
      <c r="H32" s="2">
        <v>12</v>
      </c>
      <c r="I32" s="2">
        <f t="shared" si="0"/>
        <v>12</v>
      </c>
      <c r="J32" s="2" t="s">
        <v>56</v>
      </c>
      <c r="K32" s="2"/>
      <c r="L32" s="2">
        <f t="shared" si="1"/>
        <v>0</v>
      </c>
    </row>
    <row r="33" spans="1:12" ht="52.2" x14ac:dyDescent="0.25">
      <c r="A33" s="2">
        <v>31</v>
      </c>
      <c r="B33" s="10"/>
      <c r="C33" s="2" t="s">
        <v>55</v>
      </c>
      <c r="D33" s="10"/>
      <c r="E33" s="2">
        <v>1</v>
      </c>
      <c r="F33" s="2">
        <v>1</v>
      </c>
      <c r="G33" s="7" t="s">
        <v>74</v>
      </c>
      <c r="H33" s="2">
        <v>12</v>
      </c>
      <c r="I33" s="2">
        <f t="shared" si="0"/>
        <v>12</v>
      </c>
      <c r="J33" s="2" t="s">
        <v>56</v>
      </c>
      <c r="K33" s="2"/>
      <c r="L33" s="2">
        <f t="shared" si="1"/>
        <v>0</v>
      </c>
    </row>
    <row r="34" spans="1:12" ht="34.799999999999997" x14ac:dyDescent="0.25">
      <c r="A34" s="2">
        <v>32</v>
      </c>
      <c r="B34" s="10"/>
      <c r="C34" s="2" t="s">
        <v>57</v>
      </c>
      <c r="D34" s="10"/>
      <c r="E34" s="2">
        <v>1</v>
      </c>
      <c r="F34" s="2">
        <v>1</v>
      </c>
      <c r="G34" s="7" t="s">
        <v>74</v>
      </c>
      <c r="H34" s="2">
        <v>12</v>
      </c>
      <c r="I34" s="2">
        <f t="shared" si="0"/>
        <v>12</v>
      </c>
      <c r="J34" s="2" t="s">
        <v>56</v>
      </c>
      <c r="K34" s="2"/>
      <c r="L34" s="2">
        <f t="shared" si="1"/>
        <v>0</v>
      </c>
    </row>
    <row r="35" spans="1:12" ht="34.799999999999997" x14ac:dyDescent="0.25">
      <c r="A35" s="2">
        <v>33</v>
      </c>
      <c r="B35" s="10"/>
      <c r="C35" s="2" t="s">
        <v>37</v>
      </c>
      <c r="D35" s="10"/>
      <c r="E35" s="2">
        <v>1</v>
      </c>
      <c r="F35" s="2">
        <v>1</v>
      </c>
      <c r="G35" s="7" t="s">
        <v>74</v>
      </c>
      <c r="H35" s="2">
        <v>12</v>
      </c>
      <c r="I35" s="2">
        <f t="shared" si="0"/>
        <v>12</v>
      </c>
      <c r="J35" s="2" t="s">
        <v>56</v>
      </c>
      <c r="K35" s="2"/>
      <c r="L35" s="2">
        <f t="shared" si="1"/>
        <v>0</v>
      </c>
    </row>
    <row r="36" spans="1:12" ht="28.8" x14ac:dyDescent="0.25">
      <c r="A36" s="2">
        <v>34</v>
      </c>
      <c r="B36" s="10"/>
      <c r="C36" s="2" t="s">
        <v>28</v>
      </c>
      <c r="D36" s="10"/>
      <c r="E36" s="2">
        <v>1</v>
      </c>
      <c r="F36" s="2">
        <v>1</v>
      </c>
      <c r="G36" s="7" t="s">
        <v>71</v>
      </c>
      <c r="H36" s="2">
        <v>2</v>
      </c>
      <c r="I36" s="2">
        <f t="shared" si="0"/>
        <v>2</v>
      </c>
      <c r="J36" s="2" t="s">
        <v>56</v>
      </c>
      <c r="K36" s="2"/>
      <c r="L36" s="2">
        <f t="shared" si="1"/>
        <v>0</v>
      </c>
    </row>
    <row r="37" spans="1:12" ht="28.8" x14ac:dyDescent="0.25">
      <c r="A37" s="2">
        <v>35</v>
      </c>
      <c r="B37" s="10"/>
      <c r="C37" s="2" t="s">
        <v>26</v>
      </c>
      <c r="D37" s="10"/>
      <c r="E37" s="2">
        <v>1</v>
      </c>
      <c r="F37" s="2">
        <v>1</v>
      </c>
      <c r="G37" s="7" t="s">
        <v>71</v>
      </c>
      <c r="H37" s="2">
        <v>2</v>
      </c>
      <c r="I37" s="2">
        <f t="shared" si="0"/>
        <v>2</v>
      </c>
      <c r="J37" s="2" t="s">
        <v>56</v>
      </c>
      <c r="K37" s="2"/>
      <c r="L37" s="2">
        <f t="shared" si="1"/>
        <v>0</v>
      </c>
    </row>
    <row r="38" spans="1:12" ht="28.8" x14ac:dyDescent="0.25">
      <c r="A38" s="2">
        <v>36</v>
      </c>
      <c r="B38" s="10"/>
      <c r="C38" s="2" t="s">
        <v>32</v>
      </c>
      <c r="D38" s="10"/>
      <c r="E38" s="2">
        <v>1</v>
      </c>
      <c r="F38" s="2">
        <v>1</v>
      </c>
      <c r="G38" s="7" t="s">
        <v>71</v>
      </c>
      <c r="H38" s="2">
        <v>2</v>
      </c>
      <c r="I38" s="2">
        <f t="shared" si="0"/>
        <v>2</v>
      </c>
      <c r="J38" s="2" t="s">
        <v>56</v>
      </c>
      <c r="K38" s="2"/>
      <c r="L38" s="2">
        <f t="shared" si="1"/>
        <v>0</v>
      </c>
    </row>
    <row r="39" spans="1:12" ht="28.8" x14ac:dyDescent="0.25">
      <c r="A39" s="2">
        <v>37</v>
      </c>
      <c r="B39" s="10"/>
      <c r="C39" s="2" t="s">
        <v>29</v>
      </c>
      <c r="D39" s="10"/>
      <c r="E39" s="2">
        <v>1</v>
      </c>
      <c r="F39" s="2">
        <v>1</v>
      </c>
      <c r="G39" s="7" t="s">
        <v>71</v>
      </c>
      <c r="H39" s="2">
        <v>2</v>
      </c>
      <c r="I39" s="2">
        <f t="shared" si="0"/>
        <v>2</v>
      </c>
      <c r="J39" s="2" t="s">
        <v>56</v>
      </c>
      <c r="K39" s="2"/>
      <c r="L39" s="2">
        <f t="shared" si="1"/>
        <v>0</v>
      </c>
    </row>
    <row r="40" spans="1:12" ht="28.8" x14ac:dyDescent="0.25">
      <c r="A40" s="2">
        <v>38</v>
      </c>
      <c r="B40" s="10"/>
      <c r="C40" s="2" t="s">
        <v>31</v>
      </c>
      <c r="D40" s="10"/>
      <c r="E40" s="2">
        <v>1</v>
      </c>
      <c r="F40" s="2">
        <v>1</v>
      </c>
      <c r="G40" s="7" t="s">
        <v>71</v>
      </c>
      <c r="H40" s="2">
        <v>2</v>
      </c>
      <c r="I40" s="2">
        <f t="shared" si="0"/>
        <v>2</v>
      </c>
      <c r="J40" s="2" t="s">
        <v>56</v>
      </c>
      <c r="K40" s="2"/>
      <c r="L40" s="2">
        <f t="shared" si="1"/>
        <v>0</v>
      </c>
    </row>
    <row r="41" spans="1:12" ht="28.8" x14ac:dyDescent="0.25">
      <c r="A41" s="2">
        <v>39</v>
      </c>
      <c r="B41" s="10"/>
      <c r="C41" s="2" t="s">
        <v>36</v>
      </c>
      <c r="D41" s="10"/>
      <c r="E41" s="2">
        <v>1</v>
      </c>
      <c r="F41" s="2">
        <v>1</v>
      </c>
      <c r="G41" s="7" t="s">
        <v>71</v>
      </c>
      <c r="H41" s="2">
        <v>2</v>
      </c>
      <c r="I41" s="2">
        <f t="shared" si="0"/>
        <v>2</v>
      </c>
      <c r="J41" s="2" t="s">
        <v>56</v>
      </c>
      <c r="K41" s="2"/>
      <c r="L41" s="2">
        <f t="shared" si="1"/>
        <v>0</v>
      </c>
    </row>
    <row r="42" spans="1:12" ht="28.8" x14ac:dyDescent="0.25">
      <c r="A42" s="2">
        <v>40</v>
      </c>
      <c r="B42" s="10"/>
      <c r="C42" s="2" t="s">
        <v>34</v>
      </c>
      <c r="D42" s="10"/>
      <c r="E42" s="2">
        <v>1</v>
      </c>
      <c r="F42" s="2">
        <v>1</v>
      </c>
      <c r="G42" s="7" t="s">
        <v>71</v>
      </c>
      <c r="H42" s="2">
        <v>2</v>
      </c>
      <c r="I42" s="2">
        <f t="shared" si="0"/>
        <v>2</v>
      </c>
      <c r="J42" s="2" t="s">
        <v>56</v>
      </c>
      <c r="K42" s="2"/>
      <c r="L42" s="2">
        <f t="shared" si="1"/>
        <v>0</v>
      </c>
    </row>
    <row r="43" spans="1:12" ht="28.8" x14ac:dyDescent="0.25">
      <c r="A43" s="2">
        <v>41</v>
      </c>
      <c r="B43" s="11"/>
      <c r="C43" s="2" t="s">
        <v>33</v>
      </c>
      <c r="D43" s="11"/>
      <c r="E43" s="2">
        <v>1</v>
      </c>
      <c r="F43" s="2">
        <v>1</v>
      </c>
      <c r="G43" s="7" t="s">
        <v>71</v>
      </c>
      <c r="H43" s="2">
        <v>2</v>
      </c>
      <c r="I43" s="2">
        <f t="shared" si="0"/>
        <v>2</v>
      </c>
      <c r="J43" s="2" t="s">
        <v>56</v>
      </c>
      <c r="K43" s="2"/>
      <c r="L43" s="2">
        <f t="shared" si="1"/>
        <v>0</v>
      </c>
    </row>
    <row r="44" spans="1:12" ht="31.2" customHeight="1" x14ac:dyDescent="0.25">
      <c r="A44" s="2"/>
      <c r="B44" s="13" t="s">
        <v>69</v>
      </c>
      <c r="C44" s="14"/>
      <c r="D44" s="14"/>
      <c r="E44" s="14"/>
      <c r="F44" s="14"/>
      <c r="G44" s="14"/>
      <c r="H44" s="14"/>
      <c r="I44" s="14"/>
      <c r="J44" s="14"/>
      <c r="K44" s="15"/>
      <c r="L44" s="2">
        <f>SUM(L3:L43)</f>
        <v>0</v>
      </c>
    </row>
    <row r="45" spans="1:12" ht="39" customHeight="1" x14ac:dyDescent="0.25">
      <c r="A45" s="12" t="s">
        <v>78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14">
    <mergeCell ref="B32:B43"/>
    <mergeCell ref="D32:D43"/>
    <mergeCell ref="A45:L45"/>
    <mergeCell ref="B44:K44"/>
    <mergeCell ref="A1:L1"/>
    <mergeCell ref="B30:B31"/>
    <mergeCell ref="D30:D31"/>
    <mergeCell ref="D10:D29"/>
    <mergeCell ref="B10:B29"/>
    <mergeCell ref="B3:B5"/>
    <mergeCell ref="B6:B9"/>
    <mergeCell ref="B2:C2"/>
    <mergeCell ref="D3:D5"/>
    <mergeCell ref="D6:D8"/>
  </mergeCells>
  <phoneticPr fontId="1" type="noConversion"/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张成杰</dc:creator>
  <cp:lastModifiedBy>成杰 张</cp:lastModifiedBy>
  <dcterms:created xsi:type="dcterms:W3CDTF">2015-06-05T18:19:34Z</dcterms:created>
  <dcterms:modified xsi:type="dcterms:W3CDTF">2025-10-15T09:19:53Z</dcterms:modified>
</cp:coreProperties>
</file>